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9095" windowHeight="11580" activeTab="0"/>
  </bookViews>
  <sheets>
    <sheet name="30-9-18-BQL" sheetId="1" r:id="rId1"/>
  </sheets>
  <definedNames>
    <definedName name="_xlnm.Print_Titles" localSheetId="0">'30-9-18-BQL'!$6:$8</definedName>
  </definedNames>
  <calcPr fullCalcOnLoad="1"/>
</workbook>
</file>

<file path=xl/sharedStrings.xml><?xml version="1.0" encoding="utf-8"?>
<sst xmlns="http://schemas.openxmlformats.org/spreadsheetml/2006/main" count="108" uniqueCount="87">
  <si>
    <t>STT</t>
  </si>
  <si>
    <t>Ghi chú</t>
  </si>
  <si>
    <t>ĐVT: đồng</t>
  </si>
  <si>
    <t>I</t>
  </si>
  <si>
    <t>II</t>
  </si>
  <si>
    <t>Tên công trình</t>
  </si>
  <si>
    <t>Trường THCS Tân Hưng</t>
  </si>
  <si>
    <t>Trường TH Tân Hà</t>
  </si>
  <si>
    <t>Trường THCS Tân Hoà</t>
  </si>
  <si>
    <t>Trường THCS Tân Hà</t>
  </si>
  <si>
    <t>Đường đến trung tâm xã Tân Hà</t>
  </si>
  <si>
    <t>Đường giao thông nội thị giai đoạn 2 (nhánh 30/4)</t>
  </si>
  <si>
    <t>Đường trục P25, xã Tân Hà</t>
  </si>
  <si>
    <t>Trường MN Tân Hiệp</t>
  </si>
  <si>
    <t>Trường MN Tân Phú</t>
  </si>
  <si>
    <t>Trường MN Tân Thành (Đồng Kèn)</t>
  </si>
  <si>
    <t>Trường TH Suối Dây A</t>
  </si>
  <si>
    <t>Nâng cấp đường TAH.24</t>
  </si>
  <si>
    <t>Nâng cấp đường TAH.21</t>
  </si>
  <si>
    <t>XD Vĩa hè và SC đường ĐH 812 (điểm đầu nối đường 785, điểm cuối qua chợ Tân Đông đến hết ranh chợ)</t>
  </si>
  <si>
    <t>Đường số 3-3 (đường trục ấp), xã Tân Hội</t>
  </si>
  <si>
    <t>Đường BTXM (tổ 6, 7), ấp 2</t>
  </si>
  <si>
    <t>Đường BTXM cặp văn phòng ấp Tân Trường, xã Tân Hiệp (Thu.19)</t>
  </si>
  <si>
    <t>Đường sỏi đỏ (tổ 3), ấp 5</t>
  </si>
  <si>
    <t>Đường sỏi đỏ SNO.37 nối dài</t>
  </si>
  <si>
    <t>Sửa chữa đường Đông Thành - Cò Ke - Đông Hà</t>
  </si>
  <si>
    <t>Đường Thạnh Đông 14 ấp Thạnh Hoà</t>
  </si>
  <si>
    <t>Nâng cấp đường tổ 12 ấp Tân Lợi</t>
  </si>
  <si>
    <t>BTXM đường KO.08 ấp Kà ốt, xã Tân Đông</t>
  </si>
  <si>
    <t>Trải nhựa đường TĐ.03 Đông Hiệp - Đông Thành (giai đoạn 2)</t>
  </si>
  <si>
    <t>Đường TAH.20 (đường xóm)</t>
  </si>
  <si>
    <t>Khu TĐC phục vụ cho di dời 183 hộ dân đang sinh sống ven hồ Dầu Tiếng thuộc ấp Tà Dơ, xã Tân Thành, huyện Tân Châu</t>
  </si>
  <si>
    <t>"</t>
  </si>
  <si>
    <t>Sửa chữa, nâng cấp đường 244 - xã Tân Hòa</t>
  </si>
  <si>
    <t>TMĐT</t>
  </si>
  <si>
    <t>Giá trị đề nghị quyết toán</t>
  </si>
  <si>
    <t>Giá trị quyết toán</t>
  </si>
  <si>
    <t>Công trình phổ thông chốt dân quân cầu Sài Gòn I</t>
  </si>
  <si>
    <t>Công trình phổ thông chốt dân quân Đông Hà</t>
  </si>
  <si>
    <t>Công trình phổ thông chốt dân quân Mít Mọi</t>
  </si>
  <si>
    <t>Chỉnh trang khuôn viên trụ sở Huyện Uỷ</t>
  </si>
  <si>
    <t>Đường sỏi đỏ KDC Bố Kết, xã Tân Hưng</t>
  </si>
  <si>
    <t>Đường TAH.05 (Nhà ông Hôn đi vào cuối lô), xã Tân Hà</t>
  </si>
  <si>
    <t>Đường TAH.10 (đường ĐH 11 vào tổ 9 ấp Tân Kiên), xã Tân Hà</t>
  </si>
  <si>
    <t>Đường TAH.34 (từ nhà máy mì đến nhà ông Thắng dưới cầu Bàu Nôm), xã Tân Hà</t>
  </si>
  <si>
    <t>Hạ tầng chợ Suối Dây</t>
  </si>
  <si>
    <t>Hệ thống mương thoát nước phía thượng nguồn Trường TH Suối Ngô C</t>
  </si>
  <si>
    <t>Nâng cấp, cải tạo vỉa hè khu vực nội thị - giai đoạn 2 từ vòng xoay đi Tây Ninh và đi Tha La</t>
  </si>
  <si>
    <t>Nâng cấp đường TAH.12</t>
  </si>
  <si>
    <t>Nâng cấp đường TAH.19</t>
  </si>
  <si>
    <t>Nâng cấp đường TAH.23</t>
  </si>
  <si>
    <t>NLV Công an + xã đội Tân Hà</t>
  </si>
  <si>
    <t>Nhà ăn, nhà vệ sinh, cổng hàng rào Công an huyện</t>
  </si>
  <si>
    <t>SC nâng cấp nhà văn hoá - khu thể thao ấp Tân Dũng</t>
  </si>
  <si>
    <t>SC nâng cấp nhà văn hoá - khu thể thao ấp Tân Kiên</t>
  </si>
  <si>
    <t>Sửa chữa trạm y tế xã Suối Ngô</t>
  </si>
  <si>
    <t>Trung tâm văn hoá, thể thao và học tập cộng đồng xã Tân Hà</t>
  </si>
  <si>
    <t>Trường Mẫu giáo Tân Hà</t>
  </si>
  <si>
    <t>Xây mới nhà làm việc phòng TC - KH huyện</t>
  </si>
  <si>
    <t>Xây mới nhà văn hoá - khu thể thao ấp Tân Cường</t>
  </si>
  <si>
    <t>Công trình năm 2017 chuyển tiếp sang năm 2018</t>
  </si>
  <si>
    <t>TIẾN ĐỘ QUYẾT TOÁN, TẤT TOÁN TÀI KHOẢN CÔNG TRÌNH NĂM 2017 CHUYỂN TIẾP SANG NĂM 2018 VÀ CÔNG TRÌNH KHỞI CÔNG MỚI NĂM 2018</t>
  </si>
  <si>
    <t>Nâng cấp mở rộng Trụ sở UBND xã Tân Hưng</t>
  </si>
  <si>
    <t>Trường Mầm non Tân Hưng (giai đoạn 2)</t>
  </si>
  <si>
    <t>Trường Mẫu giáo Suối Dây</t>
  </si>
  <si>
    <t>Trường Mầm non Suối Ngô (ấp 2)</t>
  </si>
  <si>
    <t>Trường Mẫu giáo Tân Đông (ấp Đông Hà)</t>
  </si>
  <si>
    <t>Xây mới trụ sở UBND xã Suối Ngô</t>
  </si>
  <si>
    <t>Xây dựng trụ sở xã Tân Hà</t>
  </si>
  <si>
    <t>a</t>
  </si>
  <si>
    <t>Công trình đã tất toán</t>
  </si>
  <si>
    <t>b</t>
  </si>
  <si>
    <t>Công trình đã phê duyệt quyết toán chưa tất toán</t>
  </si>
  <si>
    <t>Nâng cấp, cải tạo vỉa hè thị trấn Tân Châu (giai đoạn 1)</t>
  </si>
  <si>
    <t>Xây dựng kho đạn SSCĐ của Đại đội BB1</t>
  </si>
  <si>
    <t>Vốn sự nghiệp chi TX nên không làm thủ tục tất toán tài khoản công trình</t>
  </si>
  <si>
    <t>c</t>
  </si>
  <si>
    <t>Công trình hoàn thành đã lập hồ sơ quyết toán gửi Phòng TC-KH nhưng chưa phê duyệt quyết toán</t>
  </si>
  <si>
    <t>d</t>
  </si>
  <si>
    <t>Công trình hoàn thành đang lập hồ sơ quyết toán</t>
  </si>
  <si>
    <t>Công trình năm 2018</t>
  </si>
  <si>
    <t>Thiếu vốn</t>
  </si>
  <si>
    <t>e</t>
  </si>
  <si>
    <t>Công trình đang thi công</t>
  </si>
  <si>
    <t>TỔNG CỘNG</t>
  </si>
  <si>
    <t>HUYỆN TÂN CHÂU</t>
  </si>
  <si>
    <t>UỶ BAN NHÂN DÂN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</si>
</sst>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</numFmts>
  <fonts count="42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72" fontId="2" fillId="0" borderId="11" xfId="42" applyNumberFormat="1" applyFont="1" applyFill="1" applyBorder="1" applyAlignment="1">
      <alignment horizontal="center" vertical="center" wrapText="1"/>
    </xf>
    <xf numFmtId="172" fontId="2" fillId="0" borderId="0" xfId="42" applyNumberFormat="1" applyFont="1" applyFill="1" applyAlignment="1">
      <alignment wrapText="1"/>
    </xf>
    <xf numFmtId="172" fontId="2" fillId="0" borderId="11" xfId="42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172" fontId="2" fillId="0" borderId="12" xfId="42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7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172" fontId="3" fillId="0" borderId="11" xfId="42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172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2</xdr:row>
      <xdr:rowOff>9525</xdr:rowOff>
    </xdr:from>
    <xdr:to>
      <xdr:col>1</xdr:col>
      <xdr:colOff>1400175</xdr:colOff>
      <xdr:row>2</xdr:row>
      <xdr:rowOff>9525</xdr:rowOff>
    </xdr:to>
    <xdr:sp>
      <xdr:nvSpPr>
        <xdr:cNvPr id="1" name="Straight Connector 5"/>
        <xdr:cNvSpPr>
          <a:spLocks/>
        </xdr:cNvSpPr>
      </xdr:nvSpPr>
      <xdr:spPr>
        <a:xfrm>
          <a:off x="1066800" y="409575"/>
          <a:ext cx="733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view="pageLayout" workbookViewId="0" topLeftCell="A4">
      <selection activeCell="C7" sqref="C7:C8"/>
    </sheetView>
  </sheetViews>
  <sheetFormatPr defaultColWidth="9.140625" defaultRowHeight="15"/>
  <cols>
    <col min="1" max="1" width="6.00390625" style="2" customWidth="1"/>
    <col min="2" max="2" width="34.421875" style="2" customWidth="1"/>
    <col min="3" max="3" width="18.140625" style="2" bestFit="1" customWidth="1"/>
    <col min="4" max="5" width="16.57421875" style="2" bestFit="1" customWidth="1"/>
    <col min="6" max="6" width="25.57421875" style="2" customWidth="1"/>
    <col min="7" max="7" width="9.140625" style="3" customWidth="1"/>
    <col min="8" max="8" width="8.140625" style="2" customWidth="1"/>
    <col min="9" max="16384" width="9.140625" style="2" customWidth="1"/>
  </cols>
  <sheetData>
    <row r="1" spans="1:2" ht="15.75">
      <c r="A1" s="36" t="s">
        <v>86</v>
      </c>
      <c r="B1" s="36"/>
    </row>
    <row r="2" spans="1:2" ht="15.75">
      <c r="A2" s="37" t="s">
        <v>85</v>
      </c>
      <c r="B2" s="37"/>
    </row>
    <row r="3" ht="12.75" customHeight="1"/>
    <row r="4" spans="1:6" ht="39" customHeight="1">
      <c r="A4" s="32" t="s">
        <v>61</v>
      </c>
      <c r="B4" s="32"/>
      <c r="C4" s="32"/>
      <c r="D4" s="32"/>
      <c r="E4" s="32"/>
      <c r="F4" s="32"/>
    </row>
    <row r="5" spans="1:6" ht="20.25" customHeight="1">
      <c r="A5" s="33"/>
      <c r="B5" s="33"/>
      <c r="C5" s="33"/>
      <c r="D5" s="33"/>
      <c r="E5" s="33"/>
      <c r="F5" s="33"/>
    </row>
    <row r="6" ht="21" customHeight="1">
      <c r="F6" s="23" t="s">
        <v>2</v>
      </c>
    </row>
    <row r="7" spans="1:6" ht="40.5" customHeight="1">
      <c r="A7" s="34" t="s">
        <v>0</v>
      </c>
      <c r="B7" s="34" t="s">
        <v>5</v>
      </c>
      <c r="C7" s="30" t="s">
        <v>34</v>
      </c>
      <c r="D7" s="30" t="s">
        <v>35</v>
      </c>
      <c r="E7" s="30" t="s">
        <v>36</v>
      </c>
      <c r="F7" s="30" t="s">
        <v>1</v>
      </c>
    </row>
    <row r="8" spans="1:6" ht="29.25" customHeight="1">
      <c r="A8" s="35"/>
      <c r="B8" s="35"/>
      <c r="C8" s="31"/>
      <c r="D8" s="31"/>
      <c r="E8" s="31"/>
      <c r="F8" s="31"/>
    </row>
    <row r="9" spans="1:7" s="6" customFormat="1" ht="15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5"/>
    </row>
    <row r="10" spans="1:7" s="1" customFormat="1" ht="15.75">
      <c r="A10" s="27"/>
      <c r="B10" s="27" t="s">
        <v>84</v>
      </c>
      <c r="C10" s="29">
        <f>C11+C27</f>
        <v>230947434386.30002</v>
      </c>
      <c r="D10" s="29">
        <f>D11+D27</f>
        <v>50326895500</v>
      </c>
      <c r="E10" s="29">
        <f>E11+E27</f>
        <v>25011826500</v>
      </c>
      <c r="F10" s="27"/>
      <c r="G10" s="28"/>
    </row>
    <row r="11" spans="1:7" s="22" customFormat="1" ht="28.5">
      <c r="A11" s="24" t="s">
        <v>3</v>
      </c>
      <c r="B11" s="25" t="s">
        <v>60</v>
      </c>
      <c r="C11" s="26">
        <f>C12+C15+C20+C24</f>
        <v>76607720312.6</v>
      </c>
      <c r="D11" s="26">
        <f>D12+D15+D20+D24</f>
        <v>40573781000</v>
      </c>
      <c r="E11" s="26">
        <f>E12+E15+E20+E24</f>
        <v>20694547000</v>
      </c>
      <c r="F11" s="24"/>
      <c r="G11" s="21"/>
    </row>
    <row r="12" spans="1:7" s="22" customFormat="1" ht="15.75">
      <c r="A12" s="24" t="s">
        <v>69</v>
      </c>
      <c r="B12" s="25" t="s">
        <v>70</v>
      </c>
      <c r="C12" s="26">
        <f>SUM(C13:C14)</f>
        <v>6209134066</v>
      </c>
      <c r="D12" s="26">
        <f>SUM(D13:D14)</f>
        <v>5741838000</v>
      </c>
      <c r="E12" s="26">
        <f>SUM(E13:E14)</f>
        <v>5733850000</v>
      </c>
      <c r="F12" s="24"/>
      <c r="G12" s="21"/>
    </row>
    <row r="13" spans="1:7" s="8" customFormat="1" ht="30">
      <c r="A13" s="9">
        <v>1</v>
      </c>
      <c r="B13" s="10" t="s">
        <v>63</v>
      </c>
      <c r="C13" s="11">
        <v>4996828430</v>
      </c>
      <c r="D13" s="11">
        <v>4612762000</v>
      </c>
      <c r="E13" s="11">
        <v>4612762000</v>
      </c>
      <c r="F13" s="9"/>
      <c r="G13" s="7"/>
    </row>
    <row r="14" spans="1:7" s="8" customFormat="1" ht="45">
      <c r="A14" s="9">
        <v>2</v>
      </c>
      <c r="B14" s="10" t="s">
        <v>74</v>
      </c>
      <c r="C14" s="11">
        <v>1212305636</v>
      </c>
      <c r="D14" s="11">
        <v>1129076000</v>
      </c>
      <c r="E14" s="11">
        <v>1121088000</v>
      </c>
      <c r="F14" s="9" t="s">
        <v>75</v>
      </c>
      <c r="G14" s="7"/>
    </row>
    <row r="15" spans="1:7" s="22" customFormat="1" ht="28.5">
      <c r="A15" s="24" t="s">
        <v>71</v>
      </c>
      <c r="B15" s="25" t="s">
        <v>72</v>
      </c>
      <c r="C15" s="26">
        <f>SUM(C16:C19)</f>
        <v>15613978885</v>
      </c>
      <c r="D15" s="26">
        <f>SUM(D16:D19)</f>
        <v>15028029000</v>
      </c>
      <c r="E15" s="26">
        <f>SUM(E16:E19)</f>
        <v>14960697000</v>
      </c>
      <c r="F15" s="24"/>
      <c r="G15" s="21"/>
    </row>
    <row r="16" spans="1:7" s="8" customFormat="1" ht="30">
      <c r="A16" s="9">
        <v>1</v>
      </c>
      <c r="B16" s="10" t="s">
        <v>62</v>
      </c>
      <c r="C16" s="11">
        <v>2509311002</v>
      </c>
      <c r="D16" s="11">
        <v>2353474000</v>
      </c>
      <c r="E16" s="11">
        <v>2353474000</v>
      </c>
      <c r="F16" s="9" t="s">
        <v>81</v>
      </c>
      <c r="G16" s="7"/>
    </row>
    <row r="17" spans="1:7" s="8" customFormat="1" ht="15.75">
      <c r="A17" s="9">
        <v>2</v>
      </c>
      <c r="B17" s="10" t="s">
        <v>64</v>
      </c>
      <c r="C17" s="11">
        <v>5643608930</v>
      </c>
      <c r="D17" s="11">
        <v>5503726000</v>
      </c>
      <c r="E17" s="11">
        <v>5474511000</v>
      </c>
      <c r="F17" s="9" t="s">
        <v>32</v>
      </c>
      <c r="G17" s="7"/>
    </row>
    <row r="18" spans="1:7" s="8" customFormat="1" ht="15.75">
      <c r="A18" s="9">
        <v>3</v>
      </c>
      <c r="B18" s="10" t="s">
        <v>65</v>
      </c>
      <c r="C18" s="11">
        <v>4137017000</v>
      </c>
      <c r="D18" s="11">
        <v>3899972000</v>
      </c>
      <c r="E18" s="11">
        <v>3879015000</v>
      </c>
      <c r="F18" s="9" t="s">
        <v>32</v>
      </c>
      <c r="G18" s="7"/>
    </row>
    <row r="19" spans="1:7" s="8" customFormat="1" ht="30">
      <c r="A19" s="9">
        <v>4</v>
      </c>
      <c r="B19" s="10" t="s">
        <v>66</v>
      </c>
      <c r="C19" s="11">
        <v>3324041953</v>
      </c>
      <c r="D19" s="11">
        <v>3270857000</v>
      </c>
      <c r="E19" s="11">
        <v>3253697000</v>
      </c>
      <c r="F19" s="9" t="s">
        <v>32</v>
      </c>
      <c r="G19" s="7"/>
    </row>
    <row r="20" spans="1:7" s="22" customFormat="1" ht="42.75">
      <c r="A20" s="24" t="s">
        <v>76</v>
      </c>
      <c r="B20" s="25" t="s">
        <v>77</v>
      </c>
      <c r="C20" s="26">
        <f>SUM(C21:C23)</f>
        <v>21177723138.6</v>
      </c>
      <c r="D20" s="26">
        <f>SUM(D21:D23)</f>
        <v>19803914000</v>
      </c>
      <c r="E20" s="26">
        <f>SUM(E21:E23)</f>
        <v>0</v>
      </c>
      <c r="F20" s="24"/>
      <c r="G20" s="21"/>
    </row>
    <row r="21" spans="1:7" s="8" customFormat="1" ht="15.75">
      <c r="A21" s="9">
        <v>1</v>
      </c>
      <c r="B21" s="10" t="s">
        <v>67</v>
      </c>
      <c r="C21" s="11">
        <v>7932302960</v>
      </c>
      <c r="D21" s="11">
        <v>7290589000</v>
      </c>
      <c r="E21" s="11"/>
      <c r="F21" s="9"/>
      <c r="G21" s="7"/>
    </row>
    <row r="22" spans="1:7" s="8" customFormat="1" ht="15.75">
      <c r="A22" s="9">
        <v>2</v>
      </c>
      <c r="B22" s="10" t="s">
        <v>68</v>
      </c>
      <c r="C22" s="11">
        <v>7506607178.6</v>
      </c>
      <c r="D22" s="11">
        <v>7445660000</v>
      </c>
      <c r="E22" s="11"/>
      <c r="F22" s="9"/>
      <c r="G22" s="7"/>
    </row>
    <row r="23" spans="1:7" s="8" customFormat="1" ht="45">
      <c r="A23" s="9">
        <v>3</v>
      </c>
      <c r="B23" s="10" t="s">
        <v>73</v>
      </c>
      <c r="C23" s="11">
        <v>5738813000</v>
      </c>
      <c r="D23" s="11">
        <v>5067665000</v>
      </c>
      <c r="E23" s="11"/>
      <c r="F23" s="9" t="s">
        <v>75</v>
      </c>
      <c r="G23" s="7"/>
    </row>
    <row r="24" spans="1:7" s="22" customFormat="1" ht="28.5">
      <c r="A24" s="24" t="s">
        <v>78</v>
      </c>
      <c r="B24" s="25" t="s">
        <v>79</v>
      </c>
      <c r="C24" s="26">
        <f>SUM(C25:C26)</f>
        <v>33606884223</v>
      </c>
      <c r="D24" s="26">
        <f>SUM(D25:D26)</f>
        <v>0</v>
      </c>
      <c r="E24" s="26">
        <f>SUM(E25:E26)</f>
        <v>0</v>
      </c>
      <c r="F24" s="24"/>
      <c r="G24" s="21"/>
    </row>
    <row r="25" spans="1:7" s="8" customFormat="1" ht="15.75">
      <c r="A25" s="9">
        <v>1</v>
      </c>
      <c r="B25" s="10" t="s">
        <v>6</v>
      </c>
      <c r="C25" s="11">
        <v>26690460223</v>
      </c>
      <c r="D25" s="11"/>
      <c r="E25" s="11"/>
      <c r="F25" s="9"/>
      <c r="G25" s="7"/>
    </row>
    <row r="26" spans="1:7" s="8" customFormat="1" ht="60">
      <c r="A26" s="9">
        <v>2</v>
      </c>
      <c r="B26" s="10" t="s">
        <v>31</v>
      </c>
      <c r="C26" s="11">
        <v>6916424000</v>
      </c>
      <c r="D26" s="11"/>
      <c r="E26" s="11"/>
      <c r="F26" s="9" t="s">
        <v>75</v>
      </c>
      <c r="G26" s="7"/>
    </row>
    <row r="27" spans="1:7" s="22" customFormat="1" ht="15.75">
      <c r="A27" s="24" t="s">
        <v>4</v>
      </c>
      <c r="B27" s="25" t="s">
        <v>80</v>
      </c>
      <c r="C27" s="26">
        <f>C28+C30+C40+C45+C56</f>
        <v>154339714073.7</v>
      </c>
      <c r="D27" s="26">
        <f>D28+D30+D40+D45+D56</f>
        <v>9753114500</v>
      </c>
      <c r="E27" s="26">
        <f>E28+E30+E40+E45+E56</f>
        <v>4317279500</v>
      </c>
      <c r="F27" s="24"/>
      <c r="G27" s="21"/>
    </row>
    <row r="28" spans="1:7" s="22" customFormat="1" ht="15.75">
      <c r="A28" s="24" t="s">
        <v>69</v>
      </c>
      <c r="B28" s="25" t="s">
        <v>70</v>
      </c>
      <c r="C28" s="26">
        <f>C29</f>
        <v>484104990</v>
      </c>
      <c r="D28" s="26">
        <f>D29</f>
        <v>425208000</v>
      </c>
      <c r="E28" s="26">
        <f>E29</f>
        <v>425208000</v>
      </c>
      <c r="F28" s="24"/>
      <c r="G28" s="21"/>
    </row>
    <row r="29" spans="1:7" s="8" customFormat="1" ht="30">
      <c r="A29" s="9">
        <v>1</v>
      </c>
      <c r="B29" s="10" t="s">
        <v>46</v>
      </c>
      <c r="C29" s="11">
        <v>484104990</v>
      </c>
      <c r="D29" s="11">
        <v>425208000</v>
      </c>
      <c r="E29" s="11">
        <v>425208000</v>
      </c>
      <c r="F29" s="9"/>
      <c r="G29" s="7"/>
    </row>
    <row r="30" spans="1:7" s="22" customFormat="1" ht="28.5">
      <c r="A30" s="24" t="s">
        <v>71</v>
      </c>
      <c r="B30" s="25" t="s">
        <v>72</v>
      </c>
      <c r="C30" s="26">
        <f>SUM(C31:C39)</f>
        <v>4262218242</v>
      </c>
      <c r="D30" s="26">
        <f>SUM(D31:D39)</f>
        <v>3894891500</v>
      </c>
      <c r="E30" s="26">
        <f>SUM(E31:E39)</f>
        <v>3892071500</v>
      </c>
      <c r="F30" s="24"/>
      <c r="G30" s="21"/>
    </row>
    <row r="31" spans="1:8" s="8" customFormat="1" ht="30">
      <c r="A31" s="9">
        <v>1</v>
      </c>
      <c r="B31" s="10" t="s">
        <v>39</v>
      </c>
      <c r="C31" s="11">
        <v>39398000</v>
      </c>
      <c r="D31" s="11">
        <v>39398000</v>
      </c>
      <c r="E31" s="11">
        <v>39398000</v>
      </c>
      <c r="F31" s="9" t="s">
        <v>81</v>
      </c>
      <c r="G31" s="7"/>
      <c r="H31" s="12"/>
    </row>
    <row r="32" spans="1:7" s="8" customFormat="1" ht="30">
      <c r="A32" s="9">
        <v>2</v>
      </c>
      <c r="B32" s="10" t="s">
        <v>41</v>
      </c>
      <c r="C32" s="11">
        <v>1047601492</v>
      </c>
      <c r="D32" s="11">
        <v>885079500</v>
      </c>
      <c r="E32" s="11">
        <v>885079500</v>
      </c>
      <c r="F32" s="9" t="s">
        <v>32</v>
      </c>
      <c r="G32" s="7"/>
    </row>
    <row r="33" spans="1:7" s="8" customFormat="1" ht="30">
      <c r="A33" s="9">
        <v>3</v>
      </c>
      <c r="B33" s="10" t="s">
        <v>43</v>
      </c>
      <c r="C33" s="11">
        <v>697687740</v>
      </c>
      <c r="D33" s="11">
        <v>677784000</v>
      </c>
      <c r="E33" s="11">
        <v>677594000</v>
      </c>
      <c r="F33" s="9" t="s">
        <v>32</v>
      </c>
      <c r="G33" s="7"/>
    </row>
    <row r="34" spans="1:7" s="8" customFormat="1" ht="15.75">
      <c r="A34" s="9">
        <v>4</v>
      </c>
      <c r="B34" s="10" t="s">
        <v>48</v>
      </c>
      <c r="C34" s="11">
        <v>529637412</v>
      </c>
      <c r="D34" s="11">
        <v>472341000</v>
      </c>
      <c r="E34" s="11">
        <v>472341000</v>
      </c>
      <c r="F34" s="9" t="s">
        <v>32</v>
      </c>
      <c r="G34" s="7"/>
    </row>
    <row r="35" spans="1:7" s="8" customFormat="1" ht="15.75">
      <c r="A35" s="9">
        <v>5</v>
      </c>
      <c r="B35" s="10" t="s">
        <v>49</v>
      </c>
      <c r="C35" s="11">
        <v>433334737</v>
      </c>
      <c r="D35" s="11">
        <v>380028000</v>
      </c>
      <c r="E35" s="11">
        <v>380028000</v>
      </c>
      <c r="F35" s="9" t="s">
        <v>32</v>
      </c>
      <c r="G35" s="7"/>
    </row>
    <row r="36" spans="1:7" s="8" customFormat="1" ht="15.75">
      <c r="A36" s="9">
        <v>6</v>
      </c>
      <c r="B36" s="10" t="s">
        <v>50</v>
      </c>
      <c r="C36" s="11">
        <v>516721661</v>
      </c>
      <c r="D36" s="11">
        <v>461019000</v>
      </c>
      <c r="E36" s="11">
        <v>461019000</v>
      </c>
      <c r="F36" s="9" t="s">
        <v>32</v>
      </c>
      <c r="G36" s="7"/>
    </row>
    <row r="37" spans="1:7" s="8" customFormat="1" ht="30">
      <c r="A37" s="9">
        <v>7</v>
      </c>
      <c r="B37" s="10" t="s">
        <v>53</v>
      </c>
      <c r="C37" s="11">
        <v>221196255</v>
      </c>
      <c r="D37" s="11">
        <v>206979000</v>
      </c>
      <c r="E37" s="11">
        <v>205041000</v>
      </c>
      <c r="F37" s="9" t="s">
        <v>32</v>
      </c>
      <c r="G37" s="7"/>
    </row>
    <row r="38" spans="1:7" s="8" customFormat="1" ht="30">
      <c r="A38" s="9">
        <v>8</v>
      </c>
      <c r="B38" s="10" t="s">
        <v>54</v>
      </c>
      <c r="C38" s="11">
        <v>249908262</v>
      </c>
      <c r="D38" s="11">
        <v>247197000</v>
      </c>
      <c r="E38" s="11">
        <v>246851000</v>
      </c>
      <c r="F38" s="9" t="s">
        <v>32</v>
      </c>
      <c r="G38" s="7"/>
    </row>
    <row r="39" spans="1:7" s="8" customFormat="1" ht="30">
      <c r="A39" s="9">
        <v>9</v>
      </c>
      <c r="B39" s="10" t="s">
        <v>59</v>
      </c>
      <c r="C39" s="11">
        <v>526732683</v>
      </c>
      <c r="D39" s="11">
        <v>525066000</v>
      </c>
      <c r="E39" s="11">
        <v>524720000</v>
      </c>
      <c r="F39" s="9" t="s">
        <v>32</v>
      </c>
      <c r="G39" s="7"/>
    </row>
    <row r="40" spans="1:7" s="22" customFormat="1" ht="42.75">
      <c r="A40" s="24" t="s">
        <v>76</v>
      </c>
      <c r="B40" s="25" t="s">
        <v>77</v>
      </c>
      <c r="C40" s="26">
        <f>SUM(C41:C44)</f>
        <v>6069436000</v>
      </c>
      <c r="D40" s="26">
        <f>SUM(D41:D44)</f>
        <v>5433015000</v>
      </c>
      <c r="E40" s="26">
        <f>SUM(E41:E44)</f>
        <v>0</v>
      </c>
      <c r="F40" s="24"/>
      <c r="G40" s="21"/>
    </row>
    <row r="41" spans="1:7" s="8" customFormat="1" ht="30">
      <c r="A41" s="9">
        <v>1</v>
      </c>
      <c r="B41" s="10" t="s">
        <v>42</v>
      </c>
      <c r="C41" s="11">
        <v>822616000</v>
      </c>
      <c r="D41" s="11">
        <v>798322000</v>
      </c>
      <c r="E41" s="11"/>
      <c r="F41" s="9"/>
      <c r="G41" s="7"/>
    </row>
    <row r="42" spans="1:7" s="8" customFormat="1" ht="15.75">
      <c r="A42" s="9">
        <v>2</v>
      </c>
      <c r="B42" s="10" t="s">
        <v>17</v>
      </c>
      <c r="C42" s="11">
        <v>2483629000</v>
      </c>
      <c r="D42" s="11">
        <v>1960617000</v>
      </c>
      <c r="E42" s="11"/>
      <c r="F42" s="9"/>
      <c r="G42" s="7"/>
    </row>
    <row r="43" spans="1:8" s="8" customFormat="1" ht="30">
      <c r="A43" s="9">
        <v>3</v>
      </c>
      <c r="B43" s="10" t="s">
        <v>40</v>
      </c>
      <c r="C43" s="11">
        <v>1532722000</v>
      </c>
      <c r="D43" s="11">
        <v>1519349000</v>
      </c>
      <c r="E43" s="11"/>
      <c r="F43" s="9"/>
      <c r="G43" s="7"/>
      <c r="H43" s="12"/>
    </row>
    <row r="44" spans="1:7" s="8" customFormat="1" ht="30">
      <c r="A44" s="9">
        <v>4</v>
      </c>
      <c r="B44" s="10" t="s">
        <v>37</v>
      </c>
      <c r="C44" s="11">
        <v>1230469000</v>
      </c>
      <c r="D44" s="11">
        <v>1154727000</v>
      </c>
      <c r="E44" s="11"/>
      <c r="F44" s="9"/>
      <c r="G44" s="7"/>
    </row>
    <row r="45" spans="1:7" s="22" customFormat="1" ht="28.5">
      <c r="A45" s="24" t="s">
        <v>78</v>
      </c>
      <c r="B45" s="25" t="s">
        <v>79</v>
      </c>
      <c r="C45" s="26">
        <f>SUM(C46:C55)</f>
        <v>13463307000</v>
      </c>
      <c r="D45" s="26">
        <f>SUM(D46:D55)</f>
        <v>0</v>
      </c>
      <c r="E45" s="26">
        <f>SUM(E46:E55)</f>
        <v>0</v>
      </c>
      <c r="F45" s="24"/>
      <c r="G45" s="21"/>
    </row>
    <row r="46" spans="1:7" s="8" customFormat="1" ht="15.75">
      <c r="A46" s="9">
        <v>1</v>
      </c>
      <c r="B46" s="10" t="s">
        <v>16</v>
      </c>
      <c r="C46" s="11">
        <v>2644858000</v>
      </c>
      <c r="D46" s="11"/>
      <c r="E46" s="11"/>
      <c r="F46" s="9"/>
      <c r="G46" s="7"/>
    </row>
    <row r="47" spans="1:7" s="8" customFormat="1" ht="30">
      <c r="A47" s="9">
        <v>2</v>
      </c>
      <c r="B47" s="10" t="s">
        <v>52</v>
      </c>
      <c r="C47" s="11">
        <v>1829142000</v>
      </c>
      <c r="D47" s="11"/>
      <c r="E47" s="11"/>
      <c r="F47" s="9"/>
      <c r="G47" s="7"/>
    </row>
    <row r="48" spans="1:7" s="8" customFormat="1" ht="15.75">
      <c r="A48" s="9">
        <v>3</v>
      </c>
      <c r="B48" s="10" t="s">
        <v>55</v>
      </c>
      <c r="C48" s="13">
        <v>1997658000</v>
      </c>
      <c r="D48" s="13"/>
      <c r="E48" s="13"/>
      <c r="F48" s="9"/>
      <c r="G48" s="7"/>
    </row>
    <row r="49" spans="1:7" s="8" customFormat="1" ht="30">
      <c r="A49" s="9">
        <v>4</v>
      </c>
      <c r="B49" s="10" t="s">
        <v>56</v>
      </c>
      <c r="C49" s="11">
        <v>4243336000</v>
      </c>
      <c r="D49" s="11"/>
      <c r="E49" s="11"/>
      <c r="F49" s="9"/>
      <c r="G49" s="7"/>
    </row>
    <row r="50" spans="1:7" s="8" customFormat="1" ht="15.75">
      <c r="A50" s="9">
        <v>5</v>
      </c>
      <c r="B50" s="10" t="s">
        <v>27</v>
      </c>
      <c r="C50" s="11">
        <v>829999000</v>
      </c>
      <c r="D50" s="11"/>
      <c r="E50" s="11"/>
      <c r="F50" s="9"/>
      <c r="G50" s="7"/>
    </row>
    <row r="51" spans="1:8" s="8" customFormat="1" ht="30">
      <c r="A51" s="9">
        <v>6</v>
      </c>
      <c r="B51" s="10" t="s">
        <v>22</v>
      </c>
      <c r="C51" s="11">
        <v>818778000</v>
      </c>
      <c r="D51" s="11"/>
      <c r="E51" s="11"/>
      <c r="F51" s="9"/>
      <c r="G51" s="7"/>
      <c r="H51" s="12"/>
    </row>
    <row r="52" spans="1:7" s="8" customFormat="1" ht="15.75">
      <c r="A52" s="9">
        <v>7</v>
      </c>
      <c r="B52" s="10" t="s">
        <v>26</v>
      </c>
      <c r="C52" s="11">
        <v>519995000</v>
      </c>
      <c r="D52" s="11"/>
      <c r="E52" s="11"/>
      <c r="F52" s="9"/>
      <c r="G52" s="7"/>
    </row>
    <row r="53" spans="1:8" s="8" customFormat="1" ht="15.75">
      <c r="A53" s="9">
        <v>8</v>
      </c>
      <c r="B53" s="10" t="s">
        <v>21</v>
      </c>
      <c r="C53" s="11">
        <v>234201000</v>
      </c>
      <c r="D53" s="11"/>
      <c r="E53" s="11"/>
      <c r="F53" s="9"/>
      <c r="G53" s="7"/>
      <c r="H53" s="12"/>
    </row>
    <row r="54" spans="1:7" s="8" customFormat="1" ht="15.75">
      <c r="A54" s="9">
        <v>9</v>
      </c>
      <c r="B54" s="10" t="s">
        <v>24</v>
      </c>
      <c r="C54" s="11">
        <v>145582000</v>
      </c>
      <c r="D54" s="11"/>
      <c r="E54" s="11"/>
      <c r="F54" s="9"/>
      <c r="G54" s="7"/>
    </row>
    <row r="55" spans="1:7" s="8" customFormat="1" ht="30">
      <c r="A55" s="9">
        <v>10</v>
      </c>
      <c r="B55" s="10" t="s">
        <v>25</v>
      </c>
      <c r="C55" s="11">
        <v>199758000</v>
      </c>
      <c r="D55" s="11"/>
      <c r="E55" s="11"/>
      <c r="F55" s="9"/>
      <c r="G55" s="7"/>
    </row>
    <row r="56" spans="1:7" s="22" customFormat="1" ht="15.75">
      <c r="A56" s="24" t="s">
        <v>82</v>
      </c>
      <c r="B56" s="25" t="s">
        <v>83</v>
      </c>
      <c r="C56" s="26">
        <f>SUM(C57:C80)</f>
        <v>130060647841.7</v>
      </c>
      <c r="D56" s="26">
        <f>SUM(D57:D80)</f>
        <v>0</v>
      </c>
      <c r="E56" s="26">
        <f>SUM(E57:E80)</f>
        <v>0</v>
      </c>
      <c r="F56" s="24"/>
      <c r="G56" s="21"/>
    </row>
    <row r="57" spans="1:7" s="8" customFormat="1" ht="30">
      <c r="A57" s="9">
        <v>1</v>
      </c>
      <c r="B57" s="10" t="s">
        <v>28</v>
      </c>
      <c r="C57" s="11">
        <v>914593000</v>
      </c>
      <c r="D57" s="11"/>
      <c r="E57" s="11"/>
      <c r="F57" s="9"/>
      <c r="G57" s="7"/>
    </row>
    <row r="58" spans="1:7" s="8" customFormat="1" ht="30">
      <c r="A58" s="9">
        <v>2</v>
      </c>
      <c r="B58" s="10" t="s">
        <v>38</v>
      </c>
      <c r="C58" s="11">
        <v>1145284000</v>
      </c>
      <c r="D58" s="11"/>
      <c r="E58" s="11"/>
      <c r="F58" s="9"/>
      <c r="G58" s="7"/>
    </row>
    <row r="59" spans="1:8" s="8" customFormat="1" ht="15.75">
      <c r="A59" s="9">
        <v>3</v>
      </c>
      <c r="B59" s="10" t="s">
        <v>10</v>
      </c>
      <c r="C59" s="11">
        <v>4999285745</v>
      </c>
      <c r="D59" s="11"/>
      <c r="E59" s="11"/>
      <c r="F59" s="9"/>
      <c r="G59" s="7"/>
      <c r="H59" s="12"/>
    </row>
    <row r="60" spans="1:8" s="8" customFormat="1" ht="30">
      <c r="A60" s="9">
        <v>4</v>
      </c>
      <c r="B60" s="10" t="s">
        <v>11</v>
      </c>
      <c r="C60" s="11">
        <v>13997544103</v>
      </c>
      <c r="D60" s="11"/>
      <c r="E60" s="11"/>
      <c r="F60" s="9"/>
      <c r="G60" s="7"/>
      <c r="H60" s="12"/>
    </row>
    <row r="61" spans="1:8" s="8" customFormat="1" ht="15.75">
      <c r="A61" s="9">
        <v>5</v>
      </c>
      <c r="B61" s="10" t="s">
        <v>23</v>
      </c>
      <c r="C61" s="11">
        <v>750881000</v>
      </c>
      <c r="D61" s="11"/>
      <c r="E61" s="11"/>
      <c r="F61" s="9"/>
      <c r="G61" s="7"/>
      <c r="H61" s="12"/>
    </row>
    <row r="62" spans="1:7" s="8" customFormat="1" ht="30">
      <c r="A62" s="9">
        <v>6</v>
      </c>
      <c r="B62" s="10" t="s">
        <v>20</v>
      </c>
      <c r="C62" s="11">
        <v>1549841000</v>
      </c>
      <c r="D62" s="11"/>
      <c r="E62" s="11"/>
      <c r="F62" s="9"/>
      <c r="G62" s="7"/>
    </row>
    <row r="63" spans="1:7" s="8" customFormat="1" ht="15.75">
      <c r="A63" s="9">
        <v>7</v>
      </c>
      <c r="B63" s="10" t="s">
        <v>30</v>
      </c>
      <c r="C63" s="11">
        <v>1074604456</v>
      </c>
      <c r="D63" s="11"/>
      <c r="E63" s="11"/>
      <c r="F63" s="9"/>
      <c r="G63" s="7"/>
    </row>
    <row r="64" spans="1:7" s="8" customFormat="1" ht="45">
      <c r="A64" s="9">
        <v>8</v>
      </c>
      <c r="B64" s="10" t="s">
        <v>44</v>
      </c>
      <c r="C64" s="11">
        <v>1383888000</v>
      </c>
      <c r="D64" s="11"/>
      <c r="E64" s="11"/>
      <c r="F64" s="9"/>
      <c r="G64" s="7"/>
    </row>
    <row r="65" spans="1:7" s="8" customFormat="1" ht="15.75">
      <c r="A65" s="9">
        <v>9</v>
      </c>
      <c r="B65" s="10" t="s">
        <v>12</v>
      </c>
      <c r="C65" s="11">
        <v>3851844331</v>
      </c>
      <c r="D65" s="11"/>
      <c r="E65" s="11"/>
      <c r="F65" s="9"/>
      <c r="G65" s="7"/>
    </row>
    <row r="66" spans="1:7" s="8" customFormat="1" ht="15.75">
      <c r="A66" s="9">
        <v>10</v>
      </c>
      <c r="B66" s="10" t="s">
        <v>45</v>
      </c>
      <c r="C66" s="11">
        <v>14960092159</v>
      </c>
      <c r="D66" s="11"/>
      <c r="E66" s="11"/>
      <c r="F66" s="9"/>
      <c r="G66" s="7"/>
    </row>
    <row r="67" spans="1:7" s="8" customFormat="1" ht="45">
      <c r="A67" s="9">
        <v>11</v>
      </c>
      <c r="B67" s="10" t="s">
        <v>47</v>
      </c>
      <c r="C67" s="11">
        <v>5013801417</v>
      </c>
      <c r="D67" s="11"/>
      <c r="E67" s="11"/>
      <c r="F67" s="9"/>
      <c r="G67" s="7"/>
    </row>
    <row r="68" spans="1:7" s="8" customFormat="1" ht="15.75">
      <c r="A68" s="9">
        <v>12</v>
      </c>
      <c r="B68" s="10" t="s">
        <v>18</v>
      </c>
      <c r="C68" s="11">
        <v>1704575000</v>
      </c>
      <c r="D68" s="11"/>
      <c r="E68" s="11"/>
      <c r="F68" s="9"/>
      <c r="G68" s="7"/>
    </row>
    <row r="69" spans="1:7" s="8" customFormat="1" ht="15.75">
      <c r="A69" s="9">
        <v>13</v>
      </c>
      <c r="B69" s="10" t="s">
        <v>51</v>
      </c>
      <c r="C69" s="11">
        <v>2903675881</v>
      </c>
      <c r="D69" s="11"/>
      <c r="E69" s="11"/>
      <c r="F69" s="9"/>
      <c r="G69" s="7"/>
    </row>
    <row r="70" spans="1:7" s="8" customFormat="1" ht="30">
      <c r="A70" s="9">
        <v>14</v>
      </c>
      <c r="B70" s="10" t="s">
        <v>33</v>
      </c>
      <c r="C70" s="11">
        <v>2142421186</v>
      </c>
      <c r="D70" s="11"/>
      <c r="E70" s="11"/>
      <c r="F70" s="9"/>
      <c r="G70" s="7"/>
    </row>
    <row r="71" spans="1:7" s="8" customFormat="1" ht="30">
      <c r="A71" s="9">
        <v>15</v>
      </c>
      <c r="B71" s="10" t="s">
        <v>29</v>
      </c>
      <c r="C71" s="11">
        <v>885476000</v>
      </c>
      <c r="D71" s="11"/>
      <c r="E71" s="11"/>
      <c r="F71" s="9"/>
      <c r="G71" s="7"/>
    </row>
    <row r="72" spans="1:7" s="8" customFormat="1" ht="15.75">
      <c r="A72" s="9">
        <v>16</v>
      </c>
      <c r="B72" s="10" t="s">
        <v>57</v>
      </c>
      <c r="C72" s="11">
        <v>9341385123</v>
      </c>
      <c r="D72" s="11"/>
      <c r="E72" s="11"/>
      <c r="F72" s="9"/>
      <c r="G72" s="7"/>
    </row>
    <row r="73" spans="1:7" s="8" customFormat="1" ht="15.75">
      <c r="A73" s="9">
        <v>17</v>
      </c>
      <c r="B73" s="10" t="s">
        <v>13</v>
      </c>
      <c r="C73" s="11">
        <v>1782750338</v>
      </c>
      <c r="D73" s="11"/>
      <c r="E73" s="11"/>
      <c r="F73" s="9"/>
      <c r="G73" s="7"/>
    </row>
    <row r="74" spans="1:7" s="8" customFormat="1" ht="15.75">
      <c r="A74" s="9">
        <v>18</v>
      </c>
      <c r="B74" s="10" t="s">
        <v>14</v>
      </c>
      <c r="C74" s="11">
        <v>2978943847</v>
      </c>
      <c r="D74" s="11"/>
      <c r="E74" s="11"/>
      <c r="F74" s="9"/>
      <c r="G74" s="7"/>
    </row>
    <row r="75" spans="1:7" s="8" customFormat="1" ht="15.75">
      <c r="A75" s="9">
        <v>19</v>
      </c>
      <c r="B75" s="10" t="s">
        <v>15</v>
      </c>
      <c r="C75" s="11">
        <v>4126537439</v>
      </c>
      <c r="D75" s="11"/>
      <c r="E75" s="11"/>
      <c r="F75" s="9"/>
      <c r="G75" s="7"/>
    </row>
    <row r="76" spans="1:7" s="8" customFormat="1" ht="15.75">
      <c r="A76" s="9">
        <v>20</v>
      </c>
      <c r="B76" s="10" t="s">
        <v>7</v>
      </c>
      <c r="C76" s="11">
        <v>18990812001.8</v>
      </c>
      <c r="D76" s="11"/>
      <c r="E76" s="11"/>
      <c r="F76" s="9"/>
      <c r="G76" s="7"/>
    </row>
    <row r="77" spans="1:7" s="8" customFormat="1" ht="15.75">
      <c r="A77" s="9">
        <v>21</v>
      </c>
      <c r="B77" s="10" t="s">
        <v>9</v>
      </c>
      <c r="C77" s="11">
        <v>8745844709</v>
      </c>
      <c r="D77" s="11"/>
      <c r="E77" s="11"/>
      <c r="F77" s="9"/>
      <c r="G77" s="7"/>
    </row>
    <row r="78" spans="1:7" s="8" customFormat="1" ht="15.75">
      <c r="A78" s="9">
        <v>22</v>
      </c>
      <c r="B78" s="10" t="s">
        <v>8</v>
      </c>
      <c r="C78" s="11">
        <v>14305692809.9</v>
      </c>
      <c r="D78" s="11"/>
      <c r="E78" s="11"/>
      <c r="F78" s="9"/>
      <c r="G78" s="7"/>
    </row>
    <row r="79" spans="1:7" s="8" customFormat="1" ht="30">
      <c r="A79" s="9">
        <v>23</v>
      </c>
      <c r="B79" s="10" t="s">
        <v>58</v>
      </c>
      <c r="C79" s="11">
        <v>3811600083</v>
      </c>
      <c r="D79" s="11"/>
      <c r="E79" s="11"/>
      <c r="F79" s="9"/>
      <c r="G79" s="7"/>
    </row>
    <row r="80" spans="1:7" s="8" customFormat="1" ht="45">
      <c r="A80" s="14">
        <v>24</v>
      </c>
      <c r="B80" s="15" t="s">
        <v>19</v>
      </c>
      <c r="C80" s="16">
        <v>8699274213</v>
      </c>
      <c r="D80" s="16"/>
      <c r="E80" s="16"/>
      <c r="F80" s="14"/>
      <c r="G80" s="7"/>
    </row>
    <row r="81" spans="7:8" s="17" customFormat="1" ht="18.75">
      <c r="G81" s="18"/>
      <c r="H81" s="19"/>
    </row>
    <row r="82" spans="2:6" ht="18.75">
      <c r="B82" s="20"/>
      <c r="C82" s="18"/>
      <c r="D82" s="18"/>
      <c r="E82" s="18"/>
      <c r="F82" s="18"/>
    </row>
  </sheetData>
  <sheetProtection/>
  <mergeCells count="10">
    <mergeCell ref="A1:B1"/>
    <mergeCell ref="A2:B2"/>
    <mergeCell ref="F7:F8"/>
    <mergeCell ref="A4:F4"/>
    <mergeCell ref="A5:F5"/>
    <mergeCell ref="A7:A8"/>
    <mergeCell ref="B7:B8"/>
    <mergeCell ref="C7:C8"/>
    <mergeCell ref="D7:D8"/>
    <mergeCell ref="E7:E8"/>
  </mergeCells>
  <printOptions/>
  <pageMargins left="0.1968503937007874" right="0.1968503937007874" top="0.2" bottom="0.2362204724409449" header="0.15748031496062992" footer="0.31496062992125984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TUAN GIANG</dc:creator>
  <cp:keywords/>
  <dc:description/>
  <cp:lastModifiedBy>Admin</cp:lastModifiedBy>
  <cp:lastPrinted>2018-11-30T03:12:51Z</cp:lastPrinted>
  <dcterms:created xsi:type="dcterms:W3CDTF">2015-10-01T01:24:37Z</dcterms:created>
  <dcterms:modified xsi:type="dcterms:W3CDTF">2018-12-04T01:07:37Z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