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940" activeTab="0"/>
  </bookViews>
  <sheets>
    <sheet name="khai thac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<sst xmlns="http://schemas.openxmlformats.org/spreadsheetml/2006/main" count="100" uniqueCount="85">
  <si>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STT</t>
  </si>
  <si>
    <t>Tên tổ chức
cá nhân được cấp giấy phép</t>
  </si>
  <si>
    <t>Tên khoáng sản
chính và đi kèm</t>
  </si>
  <si>
    <t>Thời 
hạn
(năm)</t>
  </si>
  <si>
    <t>Tên, vị trí
khu khai thác mỏ</t>
  </si>
  <si>
    <t>Số giấy phép</t>
  </si>
  <si>
    <t>Đất san lấp</t>
  </si>
  <si>
    <t>DNTN Hải Hà</t>
  </si>
  <si>
    <t>Công ty TNHH TM DV Cát Tường</t>
  </si>
  <si>
    <t>Ngày cấp</t>
  </si>
  <si>
    <t>Công ty TNHH MTV Mỹ Khánh</t>
  </si>
  <si>
    <t>ấp Tầm Phô, xã Tân Đông</t>
  </si>
  <si>
    <t>Trữ lượng khai thác
(m3)</t>
  </si>
  <si>
    <t>1978/GP-UBND</t>
  </si>
  <si>
    <t>25/9/2009</t>
  </si>
  <si>
    <t>Cát xây dựng</t>
  </si>
  <si>
    <t>Suối Tha La</t>
  </si>
  <si>
    <t>1931/GP-UBND</t>
  </si>
  <si>
    <t>21/9/2009</t>
  </si>
  <si>
    <t>DNTN Cát Giang</t>
  </si>
  <si>
    <t>DNTN Huy Thiện</t>
  </si>
  <si>
    <t>Cát Xây dựng</t>
  </si>
  <si>
    <t>Chi nhánh 2 - Cty TNHH Việt Úc</t>
  </si>
  <si>
    <t>Suối Tha La, xã Tân Phú</t>
  </si>
  <si>
    <t>407/GP-UBND</t>
  </si>
  <si>
    <t>27/02/2015</t>
  </si>
  <si>
    <t>Ấp 6, xã Suối Ngô</t>
  </si>
  <si>
    <t>đất san lấp</t>
  </si>
  <si>
    <t>ấp Thạnh Hưng, xã Thạnh Đông</t>
  </si>
  <si>
    <t>Công ty TNHH Hảo Vạn Phúc</t>
  </si>
  <si>
    <t>ấp Con Trăn, xã Tân Hòa</t>
  </si>
  <si>
    <t>2704/QĐ-UBND 31/12/2010</t>
  </si>
  <si>
    <t>08/GP-UBND</t>
  </si>
  <si>
    <t>341/GP-UBND</t>
  </si>
  <si>
    <t>Công ty TNHH Quang Vinh</t>
  </si>
  <si>
    <t>Suối Tha La, Cầu Sập, xã Tân Hưng</t>
  </si>
  <si>
    <t>972/GP-UBND</t>
  </si>
  <si>
    <t>681/GP-UBND
1374/GP-UBND</t>
  </si>
  <si>
    <t>29/3/2011
02/06/2016</t>
  </si>
  <si>
    <t>1816/GP-UBND</t>
  </si>
  <si>
    <t>Công ty TNHH MTV Khai thác cát Liên Hoàng</t>
  </si>
  <si>
    <t>Ghi chú</t>
  </si>
  <si>
    <t>Diện
tích 
(ha)</t>
  </si>
  <si>
    <t>Công suất (m3/năm)</t>
  </si>
  <si>
    <t>3151/GP-UBND</t>
  </si>
  <si>
    <t>DNTN Xăng dầu Yến  Khang</t>
  </si>
  <si>
    <t>ấp Trảng Ba Chân, xã Suối Ngô</t>
  </si>
  <si>
    <t>21/4/2016</t>
  </si>
  <si>
    <t>4,5</t>
  </si>
  <si>
    <t xml:space="preserve">gia hạn lần 1 </t>
  </si>
  <si>
    <t>I</t>
  </si>
  <si>
    <t>II</t>
  </si>
  <si>
    <t>Khai thác cát</t>
  </si>
  <si>
    <t>Khai thác đất san lấp</t>
  </si>
  <si>
    <t>3,75</t>
  </si>
  <si>
    <t>Tổng</t>
  </si>
  <si>
    <t>2225/GP-UBND</t>
  </si>
  <si>
    <t>25/9/2017</t>
  </si>
  <si>
    <t>DNTN trạm xăng dầu Kim Thủy</t>
  </si>
  <si>
    <t>1,1</t>
  </si>
  <si>
    <t>2394/GP-UBND</t>
  </si>
  <si>
    <t>Công ty TNHH MTV XNK Tài Phát</t>
  </si>
  <si>
    <t>ấp Tân Dũng, xã Tân Hà</t>
  </si>
  <si>
    <t>1,6</t>
  </si>
  <si>
    <t>Suối Bồ Hum, xã Tân Hòa</t>
  </si>
  <si>
    <t xml:space="preserve">2973/GP-UBND </t>
  </si>
  <si>
    <t xml:space="preserve"> 08/12/2017</t>
  </si>
  <si>
    <t>DNTN Thành Phúc</t>
  </si>
  <si>
    <t>Công ty TNHH MTV Long Hải Sơn</t>
  </si>
  <si>
    <t>14/3/2018</t>
  </si>
  <si>
    <t>687/GP-UBND</t>
  </si>
  <si>
    <t>2933/GP-UBND</t>
  </si>
  <si>
    <t>Suối Chà Và, xã Tân Hòa</t>
  </si>
  <si>
    <t>suối Bồ Hút, xã Tân Hòa</t>
  </si>
  <si>
    <t>Suối Tha la, Tân Phú, Suối Dây 1.43km, Rạch Bà Hảo, Suối Đá DMC 3,8km</t>
  </si>
  <si>
    <t>13,5</t>
  </si>
  <si>
    <t>11,3</t>
  </si>
  <si>
    <t>623/GP-UBND 655/GP-UBND</t>
  </si>
  <si>
    <t>26/3/2015 12/3/2018</t>
  </si>
  <si>
    <t>gia hạn lần 2</t>
  </si>
  <si>
    <t>2587/GP-UBND</t>
  </si>
  <si>
    <t>Công ty TNHH TM DV Mỹ Anh</t>
  </si>
  <si>
    <t>ấp Hội Thạnh, xã Tân Hội</t>
  </si>
  <si>
    <t>4,9</t>
  </si>
  <si>
    <t>DANH SÁCH CÁC ĐƠN VỊ ĐƯỢC CẤP GIẤY PHÉP KHAI THÁC KHOÁNG SẢN 
TRÊN ĐỊA BÀN HUYỆN TÂN CHÂU NĂM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</si>
</sst>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\(#\)"/>
    <numFmt numFmtId="171" formatCode="_(* #,##0.0_);_(* \(#,##0.0\);_(* &quot;-&quot;??_);_(@_)"/>
    <numFmt numFmtId="172" formatCode="#,##0.0"/>
    <numFmt numFmtId="173" formatCode="_(* #,##0_);_(* \(#,##0\);_(* &quot;-&quot;??_);_(@_)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1" fontId="7" fillId="32" borderId="0" xfId="42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0" fontId="4" fillId="32" borderId="10" xfId="57" applyNumberFormat="1" applyFont="1" applyFill="1" applyBorder="1" applyAlignment="1">
      <alignment horizontal="center" vertical="center" wrapText="1"/>
      <protection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quotePrefix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3" fontId="4" fillId="32" borderId="10" xfId="42" applyNumberFormat="1" applyFont="1" applyFill="1" applyBorder="1" applyAlignment="1">
      <alignment horizontal="center" vertical="center" wrapText="1"/>
    </xf>
    <xf numFmtId="173" fontId="7" fillId="32" borderId="10" xfId="42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vertical="center" wrapText="1"/>
    </xf>
    <xf numFmtId="173" fontId="4" fillId="32" borderId="10" xfId="42" applyNumberFormat="1" applyFont="1" applyFill="1" applyBorder="1" applyAlignment="1">
      <alignment vertical="center" wrapText="1"/>
    </xf>
    <xf numFmtId="173" fontId="7" fillId="32" borderId="10" xfId="42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173" fontId="5" fillId="32" borderId="10" xfId="0" applyNumberFormat="1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" fontId="7" fillId="32" borderId="10" xfId="42" applyNumberFormat="1" applyFont="1" applyFill="1" applyBorder="1" applyAlignment="1">
      <alignment horizontal="right" vertical="center" wrapText="1"/>
    </xf>
    <xf numFmtId="3" fontId="3" fillId="32" borderId="10" xfId="57" applyNumberFormat="1" applyFont="1" applyFill="1" applyBorder="1" applyAlignment="1">
      <alignment horizontal="center" vertical="center" wrapText="1"/>
      <protection/>
    </xf>
    <xf numFmtId="171" fontId="3" fillId="32" borderId="11" xfId="42" applyNumberFormat="1" applyFont="1" applyFill="1" applyBorder="1" applyAlignment="1">
      <alignment horizontal="center" vertical="center" wrapText="1"/>
    </xf>
    <xf numFmtId="171" fontId="3" fillId="32" borderId="12" xfId="42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3" fillId="32" borderId="11" xfId="57" applyFont="1" applyFill="1" applyBorder="1" applyAlignment="1">
      <alignment horizontal="center" vertical="center" wrapText="1"/>
      <protection/>
    </xf>
    <xf numFmtId="0" fontId="3" fillId="32" borderId="12" xfId="57" applyFont="1" applyFill="1" applyBorder="1" applyAlignment="1">
      <alignment horizontal="center" vertical="center" wrapText="1"/>
      <protection/>
    </xf>
    <xf numFmtId="0" fontId="9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Layout" zoomScaleNormal="115" workbookViewId="0" topLeftCell="A12">
      <selection activeCell="A1" sqref="A1:K23"/>
    </sheetView>
  </sheetViews>
  <sheetFormatPr defaultColWidth="9.140625" defaultRowHeight="15"/>
  <cols>
    <col min="1" max="1" width="2.7109375" style="5" customWidth="1"/>
    <col min="2" max="2" width="7.57421875" style="5" customWidth="1"/>
    <col min="3" max="3" width="8.8515625" style="5" customWidth="1"/>
    <col min="4" max="4" width="16.00390625" style="5" customWidth="1"/>
    <col min="5" max="5" width="10.00390625" style="5" customWidth="1"/>
    <col min="6" max="6" width="12.57421875" style="5" customWidth="1"/>
    <col min="7" max="7" width="9.8515625" style="6" customWidth="1"/>
    <col min="8" max="8" width="9.00390625" style="6" customWidth="1"/>
    <col min="9" max="9" width="5.140625" style="6" customWidth="1"/>
    <col min="10" max="10" width="5.421875" style="5" customWidth="1"/>
    <col min="11" max="11" width="10.8515625" style="5" customWidth="1"/>
    <col min="12" max="13" width="0" style="5" hidden="1" customWidth="1"/>
    <col min="14" max="14" width="10.28125" style="5" hidden="1" customWidth="1"/>
    <col min="15" max="15" width="0" style="5" hidden="1" customWidth="1"/>
    <col min="16" max="16" width="22.421875" style="7" hidden="1" customWidth="1"/>
    <col min="17" max="20" width="0" style="5" hidden="1" customWidth="1"/>
    <col min="21" max="21" width="12.421875" style="5" customWidth="1"/>
    <col min="22" max="16384" width="9.140625" style="5" customWidth="1"/>
  </cols>
  <sheetData>
    <row r="1" spans="1:11" ht="34.5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20" ht="57" customHeight="1">
      <c r="A2" s="55" t="s">
        <v>0</v>
      </c>
      <c r="B2" s="55" t="s">
        <v>5</v>
      </c>
      <c r="C2" s="55" t="s">
        <v>9</v>
      </c>
      <c r="D2" s="55" t="s">
        <v>1</v>
      </c>
      <c r="E2" s="55" t="s">
        <v>2</v>
      </c>
      <c r="F2" s="51" t="s">
        <v>4</v>
      </c>
      <c r="G2" s="41" t="s">
        <v>12</v>
      </c>
      <c r="H2" s="41" t="s">
        <v>43</v>
      </c>
      <c r="I2" s="40" t="s">
        <v>42</v>
      </c>
      <c r="J2" s="51" t="s">
        <v>3</v>
      </c>
      <c r="K2" s="54" t="s">
        <v>41</v>
      </c>
      <c r="L2" s="4"/>
      <c r="M2" s="4"/>
      <c r="N2" s="4"/>
      <c r="O2" s="4"/>
      <c r="P2" s="14"/>
      <c r="Q2" s="4"/>
      <c r="R2" s="4"/>
      <c r="S2" s="4"/>
      <c r="T2" s="4"/>
    </row>
    <row r="3" spans="1:20" ht="0.75" customHeight="1" hidden="1">
      <c r="A3" s="55"/>
      <c r="B3" s="55"/>
      <c r="C3" s="55"/>
      <c r="D3" s="55"/>
      <c r="E3" s="55"/>
      <c r="F3" s="52"/>
      <c r="G3" s="42"/>
      <c r="H3" s="42"/>
      <c r="I3" s="40"/>
      <c r="J3" s="52"/>
      <c r="K3" s="54"/>
      <c r="L3" s="4"/>
      <c r="M3" s="4"/>
      <c r="N3" s="4"/>
      <c r="O3" s="4"/>
      <c r="P3" s="14"/>
      <c r="Q3" s="4"/>
      <c r="R3" s="4"/>
      <c r="S3" s="4"/>
      <c r="T3" s="4"/>
    </row>
    <row r="4" spans="1:20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4"/>
      <c r="M4" s="4"/>
      <c r="N4" s="4"/>
      <c r="O4" s="4"/>
      <c r="P4" s="14"/>
      <c r="Q4" s="4"/>
      <c r="R4" s="4"/>
      <c r="S4" s="4"/>
      <c r="T4" s="4"/>
    </row>
    <row r="5" spans="1:20" ht="15" customHeight="1">
      <c r="A5" s="21" t="s">
        <v>50</v>
      </c>
      <c r="B5" s="46" t="s">
        <v>52</v>
      </c>
      <c r="C5" s="47"/>
      <c r="D5" s="47"/>
      <c r="E5" s="47"/>
      <c r="F5" s="48"/>
      <c r="G5" s="33">
        <f>SUM(G6:G14)</f>
        <v>4675932</v>
      </c>
      <c r="H5" s="34">
        <f>SUM(H6:H14)</f>
        <v>276500</v>
      </c>
      <c r="I5" s="37">
        <f>SUM(I6:I14)</f>
        <v>317.43</v>
      </c>
      <c r="J5" s="32"/>
      <c r="K5" s="32"/>
      <c r="L5" s="4"/>
      <c r="M5" s="4"/>
      <c r="N5" s="4"/>
      <c r="O5" s="4"/>
      <c r="P5" s="14"/>
      <c r="Q5" s="4"/>
      <c r="R5" s="4"/>
      <c r="S5" s="4"/>
      <c r="T5" s="4"/>
    </row>
    <row r="6" spans="1:21" s="12" customFormat="1" ht="27.75" customHeight="1">
      <c r="A6" s="1">
        <v>1</v>
      </c>
      <c r="B6" s="1" t="s">
        <v>13</v>
      </c>
      <c r="C6" s="1" t="s">
        <v>14</v>
      </c>
      <c r="D6" s="1" t="s">
        <v>7</v>
      </c>
      <c r="E6" s="1" t="s">
        <v>15</v>
      </c>
      <c r="F6" s="1" t="s">
        <v>16</v>
      </c>
      <c r="G6" s="19">
        <v>478310</v>
      </c>
      <c r="H6" s="26">
        <v>40000</v>
      </c>
      <c r="I6" s="38">
        <v>17.73</v>
      </c>
      <c r="J6" s="1">
        <v>12</v>
      </c>
      <c r="K6" s="1"/>
      <c r="L6" s="11"/>
      <c r="M6" s="11"/>
      <c r="N6" s="11"/>
      <c r="O6" s="11"/>
      <c r="P6" s="15"/>
      <c r="Q6" s="11"/>
      <c r="R6" s="11"/>
      <c r="S6" s="11"/>
      <c r="T6" s="11"/>
      <c r="U6" s="10"/>
    </row>
    <row r="7" spans="1:21" s="12" customFormat="1" ht="28.5" customHeight="1">
      <c r="A7" s="1">
        <v>2</v>
      </c>
      <c r="B7" s="1" t="s">
        <v>17</v>
      </c>
      <c r="C7" s="1" t="s">
        <v>18</v>
      </c>
      <c r="D7" s="1" t="s">
        <v>19</v>
      </c>
      <c r="E7" s="1" t="s">
        <v>15</v>
      </c>
      <c r="F7" s="1" t="s">
        <v>16</v>
      </c>
      <c r="G7" s="19">
        <v>571655</v>
      </c>
      <c r="H7" s="26">
        <v>40000</v>
      </c>
      <c r="I7" s="38">
        <v>16.5</v>
      </c>
      <c r="J7" s="1">
        <v>14</v>
      </c>
      <c r="K7" s="1"/>
      <c r="L7" s="11"/>
      <c r="M7" s="11"/>
      <c r="N7" s="11"/>
      <c r="O7" s="11"/>
      <c r="P7" s="15"/>
      <c r="Q7" s="11"/>
      <c r="R7" s="11"/>
      <c r="S7" s="11"/>
      <c r="T7" s="11"/>
      <c r="U7" s="10"/>
    </row>
    <row r="8" spans="1:21" s="12" customFormat="1" ht="50.25" customHeight="1">
      <c r="A8" s="1">
        <v>3</v>
      </c>
      <c r="B8" s="1" t="s">
        <v>77</v>
      </c>
      <c r="C8" s="1" t="s">
        <v>78</v>
      </c>
      <c r="D8" s="1" t="s">
        <v>20</v>
      </c>
      <c r="E8" s="1" t="s">
        <v>21</v>
      </c>
      <c r="F8" s="1" t="s">
        <v>16</v>
      </c>
      <c r="G8" s="19">
        <v>108866</v>
      </c>
      <c r="H8" s="27">
        <v>20000</v>
      </c>
      <c r="I8" s="38">
        <v>12.5</v>
      </c>
      <c r="J8" s="1">
        <v>3</v>
      </c>
      <c r="K8" s="1" t="s">
        <v>79</v>
      </c>
      <c r="L8" s="11"/>
      <c r="M8" s="11"/>
      <c r="N8" s="11"/>
      <c r="O8" s="11"/>
      <c r="P8" s="15" t="s">
        <v>31</v>
      </c>
      <c r="Q8" s="11">
        <v>44000000</v>
      </c>
      <c r="R8" s="11">
        <v>5</v>
      </c>
      <c r="S8" s="11">
        <v>11000000</v>
      </c>
      <c r="T8" s="11">
        <v>8250000</v>
      </c>
      <c r="U8" s="10"/>
    </row>
    <row r="9" spans="1:21" s="12" customFormat="1" ht="54" customHeight="1">
      <c r="A9" s="1">
        <v>4</v>
      </c>
      <c r="B9" s="1" t="s">
        <v>37</v>
      </c>
      <c r="C9" s="1" t="s">
        <v>38</v>
      </c>
      <c r="D9" s="1" t="s">
        <v>22</v>
      </c>
      <c r="E9" s="1" t="s">
        <v>15</v>
      </c>
      <c r="F9" s="1" t="s">
        <v>23</v>
      </c>
      <c r="G9" s="19">
        <v>619354</v>
      </c>
      <c r="H9" s="26">
        <v>31500</v>
      </c>
      <c r="I9" s="38">
        <v>58.9</v>
      </c>
      <c r="J9" s="1">
        <v>5</v>
      </c>
      <c r="K9" s="1" t="s">
        <v>49</v>
      </c>
      <c r="L9" s="11"/>
      <c r="M9" s="11"/>
      <c r="N9" s="11"/>
      <c r="O9" s="11"/>
      <c r="P9" s="15"/>
      <c r="Q9" s="11"/>
      <c r="R9" s="11"/>
      <c r="S9" s="11"/>
      <c r="T9" s="11"/>
      <c r="U9" s="10"/>
    </row>
    <row r="10" spans="1:21" s="12" customFormat="1" ht="42" customHeight="1">
      <c r="A10" s="1">
        <v>5</v>
      </c>
      <c r="B10" s="4" t="s">
        <v>33</v>
      </c>
      <c r="C10" s="13">
        <v>42462</v>
      </c>
      <c r="D10" s="4" t="s">
        <v>34</v>
      </c>
      <c r="E10" s="4" t="s">
        <v>15</v>
      </c>
      <c r="F10" s="4" t="s">
        <v>35</v>
      </c>
      <c r="G10" s="20">
        <v>388428</v>
      </c>
      <c r="H10" s="28">
        <v>33000</v>
      </c>
      <c r="I10" s="38">
        <v>35.4</v>
      </c>
      <c r="J10" s="4">
        <v>13</v>
      </c>
      <c r="K10" s="1"/>
      <c r="L10" s="11"/>
      <c r="M10" s="11"/>
      <c r="N10" s="11"/>
      <c r="O10" s="11"/>
      <c r="P10" s="15"/>
      <c r="Q10" s="11"/>
      <c r="R10" s="11"/>
      <c r="S10" s="11"/>
      <c r="T10" s="11"/>
      <c r="U10" s="10"/>
    </row>
    <row r="11" spans="1:21" s="12" customFormat="1" ht="42" customHeight="1">
      <c r="A11" s="1">
        <v>6</v>
      </c>
      <c r="B11" s="4" t="s">
        <v>39</v>
      </c>
      <c r="C11" s="13">
        <v>42558</v>
      </c>
      <c r="D11" s="4" t="s">
        <v>40</v>
      </c>
      <c r="E11" s="4" t="s">
        <v>15</v>
      </c>
      <c r="F11" s="4" t="s">
        <v>64</v>
      </c>
      <c r="G11" s="20">
        <v>1065080</v>
      </c>
      <c r="H11" s="28">
        <v>41000</v>
      </c>
      <c r="I11" s="38">
        <v>54.2</v>
      </c>
      <c r="J11" s="4">
        <v>27</v>
      </c>
      <c r="K11" s="1"/>
      <c r="L11" s="11"/>
      <c r="M11" s="11"/>
      <c r="N11" s="11"/>
      <c r="O11" s="11"/>
      <c r="P11" s="15"/>
      <c r="Q11" s="11"/>
      <c r="R11" s="11"/>
      <c r="S11" s="11"/>
      <c r="T11" s="11"/>
      <c r="U11" s="10"/>
    </row>
    <row r="12" spans="1:21" s="12" customFormat="1" ht="42" customHeight="1">
      <c r="A12" s="1">
        <v>7</v>
      </c>
      <c r="B12" s="4" t="s">
        <v>65</v>
      </c>
      <c r="C12" s="13" t="s">
        <v>66</v>
      </c>
      <c r="D12" s="4" t="s">
        <v>67</v>
      </c>
      <c r="E12" s="4" t="s">
        <v>15</v>
      </c>
      <c r="F12" s="4" t="s">
        <v>72</v>
      </c>
      <c r="G12" s="20">
        <v>210513</v>
      </c>
      <c r="H12" s="28">
        <v>15000</v>
      </c>
      <c r="I12" s="38">
        <v>38</v>
      </c>
      <c r="J12" s="4" t="s">
        <v>75</v>
      </c>
      <c r="K12" s="1"/>
      <c r="L12" s="11"/>
      <c r="M12" s="11"/>
      <c r="N12" s="11"/>
      <c r="O12" s="11"/>
      <c r="P12" s="15"/>
      <c r="Q12" s="11"/>
      <c r="R12" s="11"/>
      <c r="S12" s="11"/>
      <c r="T12" s="11"/>
      <c r="U12" s="10"/>
    </row>
    <row r="13" spans="1:21" s="12" customFormat="1" ht="42" customHeight="1">
      <c r="A13" s="1">
        <v>8</v>
      </c>
      <c r="B13" s="4" t="s">
        <v>71</v>
      </c>
      <c r="C13" s="13">
        <v>42867</v>
      </c>
      <c r="D13" s="4" t="s">
        <v>68</v>
      </c>
      <c r="E13" s="4" t="s">
        <v>15</v>
      </c>
      <c r="F13" s="4" t="s">
        <v>73</v>
      </c>
      <c r="G13" s="20">
        <v>168646</v>
      </c>
      <c r="H13" s="28">
        <v>15000</v>
      </c>
      <c r="I13" s="38">
        <v>30</v>
      </c>
      <c r="J13" s="4" t="s">
        <v>76</v>
      </c>
      <c r="K13" s="1"/>
      <c r="L13" s="11"/>
      <c r="M13" s="11"/>
      <c r="N13" s="11"/>
      <c r="O13" s="11"/>
      <c r="P13" s="15"/>
      <c r="Q13" s="11"/>
      <c r="R13" s="11"/>
      <c r="S13" s="11"/>
      <c r="T13" s="11"/>
      <c r="U13" s="10"/>
    </row>
    <row r="14" spans="1:21" s="12" customFormat="1" ht="69.75" customHeight="1">
      <c r="A14" s="1">
        <v>9</v>
      </c>
      <c r="B14" s="4" t="s">
        <v>70</v>
      </c>
      <c r="C14" s="13" t="s">
        <v>69</v>
      </c>
      <c r="D14" s="4" t="s">
        <v>34</v>
      </c>
      <c r="E14" s="4" t="s">
        <v>15</v>
      </c>
      <c r="F14" s="4" t="s">
        <v>74</v>
      </c>
      <c r="G14" s="20">
        <v>1065080</v>
      </c>
      <c r="H14" s="28">
        <v>41000</v>
      </c>
      <c r="I14" s="38">
        <v>54.2</v>
      </c>
      <c r="J14" s="4">
        <v>25</v>
      </c>
      <c r="K14" s="1"/>
      <c r="L14" s="11"/>
      <c r="M14" s="11"/>
      <c r="N14" s="11"/>
      <c r="O14" s="11"/>
      <c r="P14" s="15"/>
      <c r="Q14" s="11"/>
      <c r="R14" s="11"/>
      <c r="S14" s="11"/>
      <c r="T14" s="11"/>
      <c r="U14" s="10"/>
    </row>
    <row r="15" spans="1:21" s="12" customFormat="1" ht="14.25" customHeight="1">
      <c r="A15" s="21" t="s">
        <v>51</v>
      </c>
      <c r="B15" s="49" t="s">
        <v>53</v>
      </c>
      <c r="C15" s="50"/>
      <c r="D15" s="50"/>
      <c r="E15" s="50"/>
      <c r="F15" s="50"/>
      <c r="G15" s="35">
        <f>SUM(G16:G22)</f>
        <v>1371746.95</v>
      </c>
      <c r="H15" s="35">
        <f>SUM(H16:H22)</f>
        <v>420000</v>
      </c>
      <c r="I15" s="36">
        <f>SUM(I16:I22)</f>
        <v>20.8719</v>
      </c>
      <c r="J15" s="31"/>
      <c r="K15" s="31"/>
      <c r="L15" s="11"/>
      <c r="M15" s="11"/>
      <c r="N15" s="11"/>
      <c r="O15" s="11"/>
      <c r="P15" s="15"/>
      <c r="Q15" s="11"/>
      <c r="R15" s="11"/>
      <c r="S15" s="11"/>
      <c r="T15" s="11"/>
      <c r="U15" s="10"/>
    </row>
    <row r="16" spans="1:21" ht="27.75" customHeight="1">
      <c r="A16" s="1">
        <v>1</v>
      </c>
      <c r="B16" s="1" t="s">
        <v>24</v>
      </c>
      <c r="C16" s="1" t="s">
        <v>25</v>
      </c>
      <c r="D16" s="1" t="s">
        <v>8</v>
      </c>
      <c r="E16" s="1" t="s">
        <v>6</v>
      </c>
      <c r="F16" s="1" t="s">
        <v>26</v>
      </c>
      <c r="G16" s="19">
        <v>214120</v>
      </c>
      <c r="H16" s="27">
        <v>60000</v>
      </c>
      <c r="I16" s="17">
        <v>3.5</v>
      </c>
      <c r="J16" s="1" t="s">
        <v>48</v>
      </c>
      <c r="K16" s="1"/>
      <c r="L16" s="11"/>
      <c r="M16" s="11"/>
      <c r="N16" s="11"/>
      <c r="O16" s="11"/>
      <c r="P16" s="15"/>
      <c r="Q16" s="11"/>
      <c r="R16" s="11"/>
      <c r="S16" s="11"/>
      <c r="T16" s="11"/>
      <c r="U16" s="10"/>
    </row>
    <row r="17" spans="1:21" s="9" customFormat="1" ht="40.5" customHeight="1">
      <c r="A17" s="1">
        <v>2</v>
      </c>
      <c r="B17" s="1" t="s">
        <v>32</v>
      </c>
      <c r="C17" s="2">
        <v>42373</v>
      </c>
      <c r="D17" s="1" t="s">
        <v>10</v>
      </c>
      <c r="E17" s="1" t="s">
        <v>6</v>
      </c>
      <c r="F17" s="1" t="s">
        <v>11</v>
      </c>
      <c r="G17" s="19">
        <v>256953</v>
      </c>
      <c r="H17" s="27">
        <v>40000</v>
      </c>
      <c r="I17" s="3">
        <v>4</v>
      </c>
      <c r="J17" s="1">
        <v>7</v>
      </c>
      <c r="K17" s="1"/>
      <c r="L17" s="16"/>
      <c r="M17" s="4"/>
      <c r="N17" s="4"/>
      <c r="O17" s="4"/>
      <c r="P17" s="14"/>
      <c r="Q17" s="4"/>
      <c r="R17" s="4"/>
      <c r="S17" s="4"/>
      <c r="T17" s="4"/>
      <c r="U17" s="5"/>
    </row>
    <row r="18" spans="1:20" ht="39.75" customHeight="1">
      <c r="A18" s="1">
        <v>3</v>
      </c>
      <c r="B18" s="24" t="s">
        <v>44</v>
      </c>
      <c r="C18" s="30">
        <v>42713</v>
      </c>
      <c r="D18" s="24" t="s">
        <v>45</v>
      </c>
      <c r="E18" s="24" t="s">
        <v>27</v>
      </c>
      <c r="F18" s="24" t="s">
        <v>46</v>
      </c>
      <c r="G18" s="19">
        <v>268739</v>
      </c>
      <c r="H18" s="28">
        <v>80000</v>
      </c>
      <c r="I18" s="23">
        <v>4.6639</v>
      </c>
      <c r="J18" s="22" t="s">
        <v>54</v>
      </c>
      <c r="K18" s="4"/>
      <c r="L18" s="4"/>
      <c r="M18" s="4"/>
      <c r="N18" s="4"/>
      <c r="O18" s="4"/>
      <c r="P18" s="14"/>
      <c r="Q18" s="4"/>
      <c r="R18" s="4"/>
      <c r="S18" s="4"/>
      <c r="T18" s="4"/>
    </row>
    <row r="19" spans="1:20" ht="39.75" customHeight="1">
      <c r="A19" s="1">
        <v>4</v>
      </c>
      <c r="B19" s="4" t="s">
        <v>36</v>
      </c>
      <c r="C19" s="13" t="s">
        <v>47</v>
      </c>
      <c r="D19" s="4" t="s">
        <v>29</v>
      </c>
      <c r="E19" s="4" t="s">
        <v>27</v>
      </c>
      <c r="F19" s="4" t="s">
        <v>30</v>
      </c>
      <c r="G19" s="20">
        <v>254382</v>
      </c>
      <c r="H19" s="28">
        <v>60000</v>
      </c>
      <c r="I19" s="18">
        <v>4.9</v>
      </c>
      <c r="J19" s="4">
        <v>5</v>
      </c>
      <c r="K19" s="4"/>
      <c r="L19" s="4"/>
      <c r="M19" s="4"/>
      <c r="N19" s="4"/>
      <c r="O19" s="4"/>
      <c r="P19" s="14"/>
      <c r="Q19" s="4"/>
      <c r="R19" s="4"/>
      <c r="S19" s="4"/>
      <c r="T19" s="4"/>
    </row>
    <row r="20" spans="1:20" ht="39.75" customHeight="1">
      <c r="A20" s="1">
        <v>5</v>
      </c>
      <c r="B20" s="4" t="s">
        <v>56</v>
      </c>
      <c r="C20" s="13" t="s">
        <v>57</v>
      </c>
      <c r="D20" s="4" t="s">
        <v>58</v>
      </c>
      <c r="E20" s="4" t="s">
        <v>27</v>
      </c>
      <c r="F20" s="4" t="s">
        <v>28</v>
      </c>
      <c r="G20" s="20">
        <v>74753</v>
      </c>
      <c r="H20" s="28">
        <v>80000</v>
      </c>
      <c r="I20" s="23">
        <v>1.808</v>
      </c>
      <c r="J20" s="4" t="s">
        <v>59</v>
      </c>
      <c r="K20" s="4"/>
      <c r="L20" s="4"/>
      <c r="M20" s="4"/>
      <c r="N20" s="4"/>
      <c r="O20" s="4"/>
      <c r="P20" s="14"/>
      <c r="Q20" s="4"/>
      <c r="R20" s="4"/>
      <c r="S20" s="4"/>
      <c r="T20" s="4"/>
    </row>
    <row r="21" spans="1:20" ht="39.75" customHeight="1">
      <c r="A21" s="1">
        <v>6</v>
      </c>
      <c r="B21" s="4" t="s">
        <v>60</v>
      </c>
      <c r="C21" s="13">
        <v>43018</v>
      </c>
      <c r="D21" s="4" t="s">
        <v>61</v>
      </c>
      <c r="E21" s="4" t="s">
        <v>27</v>
      </c>
      <c r="F21" s="4" t="s">
        <v>62</v>
      </c>
      <c r="G21" s="39">
        <v>63914.95</v>
      </c>
      <c r="H21" s="28">
        <v>40000</v>
      </c>
      <c r="I21" s="3">
        <v>2</v>
      </c>
      <c r="J21" s="4" t="s">
        <v>63</v>
      </c>
      <c r="K21" s="4"/>
      <c r="L21" s="4"/>
      <c r="M21" s="4"/>
      <c r="N21" s="4"/>
      <c r="O21" s="4"/>
      <c r="P21" s="14"/>
      <c r="Q21" s="4"/>
      <c r="R21" s="4"/>
      <c r="S21" s="4"/>
      <c r="T21" s="4"/>
    </row>
    <row r="22" spans="1:20" ht="41.25" customHeight="1">
      <c r="A22" s="1">
        <v>7</v>
      </c>
      <c r="B22" s="4" t="s">
        <v>80</v>
      </c>
      <c r="C22" s="13">
        <v>42777</v>
      </c>
      <c r="D22" s="4" t="s">
        <v>81</v>
      </c>
      <c r="E22" s="4" t="s">
        <v>27</v>
      </c>
      <c r="F22" s="4" t="s">
        <v>82</v>
      </c>
      <c r="G22" s="39">
        <v>238885</v>
      </c>
      <c r="H22" s="28">
        <v>60000</v>
      </c>
      <c r="I22" s="3" t="s">
        <v>83</v>
      </c>
      <c r="J22" s="4">
        <v>4</v>
      </c>
      <c r="K22" s="4"/>
      <c r="L22" s="4"/>
      <c r="M22" s="4"/>
      <c r="N22" s="4"/>
      <c r="O22" s="4"/>
      <c r="P22" s="14"/>
      <c r="Q22" s="4"/>
      <c r="R22" s="4"/>
      <c r="S22" s="4"/>
      <c r="T22" s="4"/>
    </row>
    <row r="23" spans="1:11" ht="12.75">
      <c r="A23" s="43" t="s">
        <v>55</v>
      </c>
      <c r="B23" s="44"/>
      <c r="C23" s="44"/>
      <c r="D23" s="44"/>
      <c r="E23" s="44"/>
      <c r="F23" s="45"/>
      <c r="G23" s="25">
        <f>G15+G5</f>
        <v>6047678.95</v>
      </c>
      <c r="H23" s="29">
        <f>H15+H5</f>
        <v>696500</v>
      </c>
      <c r="I23" s="36">
        <f>I15+I5</f>
        <v>338.3019</v>
      </c>
      <c r="J23" s="4"/>
      <c r="K23" s="4"/>
    </row>
  </sheetData>
  <sheetProtection/>
  <mergeCells count="15">
    <mergeCell ref="A1:K1"/>
    <mergeCell ref="G2:G3"/>
    <mergeCell ref="K2:K3"/>
    <mergeCell ref="A2:A3"/>
    <mergeCell ref="B2:B3"/>
    <mergeCell ref="C2:C3"/>
    <mergeCell ref="D2:D3"/>
    <mergeCell ref="E2:E3"/>
    <mergeCell ref="I2:I3"/>
    <mergeCell ref="H2:H3"/>
    <mergeCell ref="A23:F23"/>
    <mergeCell ref="B5:F5"/>
    <mergeCell ref="B15:F15"/>
    <mergeCell ref="J2:J3"/>
    <mergeCell ref="F2:F3"/>
  </mergeCells>
  <printOptions/>
  <pageMargins left="0.73125" right="0.2" top="0.78" bottom="0.25" header="0.2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2018-06-11T00:18:14Z</cp:lastPrinted>
  <dcterms:created xsi:type="dcterms:W3CDTF">2014-07-03T07:24:53Z</dcterms:created>
  <dcterms:modified xsi:type="dcterms:W3CDTF">2018-10-01T09:46:02Z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